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dewu\Website2024Proj\site\html\Alpha_1\DevResources\"/>
    </mc:Choice>
  </mc:AlternateContent>
  <xr:revisionPtr revIDLastSave="0" documentId="13_ncr:1_{9B4D06A6-1D43-4EC9-810B-302BF6DDF3BE}" xr6:coauthVersionLast="47" xr6:coauthVersionMax="47" xr10:uidLastSave="{00000000-0000-0000-0000-000000000000}"/>
  <bookViews>
    <workbookView xWindow="-120" yWindow="-120" windowWidth="38640" windowHeight="21120" activeTab="2" xr2:uid="{26A88526-32C8-4C0B-A8AC-D2B1E482AF67}"/>
  </bookViews>
  <sheets>
    <sheet name="code" sheetId="3" r:id="rId1"/>
    <sheet name="txt" sheetId="1" r:id="rId2"/>
    <sheet name="parametr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3" i="3"/>
  <c r="B2" i="3"/>
  <c r="C18" i="3"/>
  <c r="A16" i="3"/>
  <c r="B16" i="3"/>
  <c r="C16" i="3"/>
  <c r="D16" i="3"/>
  <c r="E16" i="3"/>
  <c r="F16" i="3"/>
  <c r="G16" i="3"/>
  <c r="H16" i="3"/>
  <c r="I16" i="3"/>
  <c r="J16" i="3"/>
  <c r="K16" i="3"/>
  <c r="L16" i="3"/>
  <c r="A17" i="3"/>
  <c r="B17" i="3"/>
  <c r="C17" i="3"/>
  <c r="D17" i="3"/>
  <c r="E17" i="3"/>
  <c r="F17" i="3"/>
  <c r="G17" i="3"/>
  <c r="H17" i="3"/>
  <c r="I17" i="3"/>
  <c r="J17" i="3"/>
  <c r="K17" i="3"/>
  <c r="L17" i="3"/>
  <c r="A18" i="3"/>
  <c r="B18" i="3"/>
  <c r="D18" i="3"/>
  <c r="E18" i="3"/>
  <c r="F18" i="3"/>
  <c r="G18" i="3"/>
  <c r="H18" i="3"/>
  <c r="I18" i="3"/>
  <c r="J18" i="3"/>
  <c r="K18" i="3"/>
  <c r="L18" i="3"/>
  <c r="A19" i="3"/>
  <c r="B19" i="3"/>
  <c r="C19" i="3"/>
  <c r="D19" i="3"/>
  <c r="E19" i="3"/>
  <c r="F19" i="3"/>
  <c r="G19" i="3"/>
  <c r="H19" i="3"/>
  <c r="I19" i="3"/>
  <c r="J19" i="3"/>
  <c r="K19" i="3"/>
  <c r="L19" i="3"/>
  <c r="A20" i="3"/>
  <c r="B20" i="3"/>
  <c r="C20" i="3"/>
  <c r="D20" i="3"/>
  <c r="E20" i="3"/>
  <c r="F20" i="3"/>
  <c r="G20" i="3"/>
  <c r="H20" i="3"/>
  <c r="I20" i="3"/>
  <c r="J20" i="3"/>
  <c r="K20" i="3"/>
  <c r="L20" i="3"/>
  <c r="A21" i="3"/>
  <c r="B21" i="3"/>
  <c r="C21" i="3"/>
  <c r="D21" i="3"/>
  <c r="E21" i="3"/>
  <c r="F21" i="3"/>
  <c r="G21" i="3"/>
  <c r="H21" i="3"/>
  <c r="I21" i="3"/>
  <c r="J21" i="3"/>
  <c r="K21" i="3"/>
  <c r="L21" i="3"/>
  <c r="A22" i="3"/>
  <c r="B22" i="3"/>
  <c r="C22" i="3"/>
  <c r="D22" i="3"/>
  <c r="E22" i="3"/>
  <c r="F22" i="3"/>
  <c r="G22" i="3"/>
  <c r="H22" i="3"/>
  <c r="I22" i="3"/>
  <c r="J22" i="3"/>
  <c r="K22" i="3"/>
  <c r="L22" i="3"/>
  <c r="A23" i="3"/>
  <c r="B23" i="3"/>
  <c r="C23" i="3"/>
  <c r="D23" i="3"/>
  <c r="E23" i="3"/>
  <c r="F23" i="3"/>
  <c r="G23" i="3"/>
  <c r="H23" i="3"/>
  <c r="I23" i="3"/>
  <c r="J23" i="3"/>
  <c r="K23" i="3"/>
  <c r="L23" i="3"/>
  <c r="A24" i="3"/>
  <c r="B24" i="3"/>
  <c r="C24" i="3"/>
  <c r="D24" i="3"/>
  <c r="E24" i="3"/>
  <c r="F24" i="3"/>
  <c r="G24" i="3"/>
  <c r="H24" i="3"/>
  <c r="I24" i="3"/>
  <c r="J24" i="3"/>
  <c r="K24" i="3"/>
  <c r="L24" i="3"/>
  <c r="A25" i="3"/>
  <c r="B25" i="3"/>
  <c r="C25" i="3"/>
  <c r="D25" i="3"/>
  <c r="E25" i="3"/>
  <c r="F25" i="3"/>
  <c r="G25" i="3"/>
  <c r="H25" i="3"/>
  <c r="I25" i="3"/>
  <c r="J25" i="3"/>
  <c r="K25" i="3"/>
  <c r="L25" i="3"/>
  <c r="A26" i="3"/>
  <c r="B26" i="3"/>
  <c r="C26" i="3"/>
  <c r="D26" i="3"/>
  <c r="E26" i="3"/>
  <c r="F26" i="3"/>
  <c r="G26" i="3"/>
  <c r="H26" i="3"/>
  <c r="I26" i="3"/>
  <c r="J26" i="3"/>
  <c r="K26" i="3"/>
  <c r="L26" i="3"/>
  <c r="A27" i="3"/>
  <c r="B27" i="3"/>
  <c r="B12" i="3" s="1"/>
  <c r="C27" i="3"/>
  <c r="D27" i="3"/>
  <c r="E27" i="3"/>
  <c r="F27" i="3"/>
  <c r="G27" i="3"/>
  <c r="H27" i="3"/>
  <c r="I27" i="3"/>
  <c r="J27" i="3"/>
  <c r="K27" i="3"/>
  <c r="L27" i="3"/>
  <c r="A28" i="3"/>
  <c r="B28" i="3"/>
  <c r="C28" i="3"/>
  <c r="D28" i="3"/>
  <c r="E28" i="3"/>
  <c r="F28" i="3"/>
  <c r="G28" i="3"/>
  <c r="H28" i="3"/>
  <c r="I28" i="3"/>
  <c r="J28" i="3"/>
  <c r="K28" i="3"/>
  <c r="L28" i="3"/>
</calcChain>
</file>

<file path=xl/sharedStrings.xml><?xml version="1.0" encoding="utf-8"?>
<sst xmlns="http://schemas.openxmlformats.org/spreadsheetml/2006/main" count="197" uniqueCount="152">
  <si>
    <t>ORGPIL</t>
  </si>
  <si>
    <t>PILOTER ET/OU ORGANISER L'ACTIVITÉ</t>
  </si>
  <si>
    <t>Applique l'organisation prévue pour son activité</t>
  </si>
  <si>
    <t>Prévoit et organise son activité et/ou celle de son équipe</t>
  </si>
  <si>
    <t>Coordonne et suit les activités de son équipe</t>
  </si>
  <si>
    <t>Planifie et supervise l'activité d'une ou plusieurs équipes</t>
  </si>
  <si>
    <t>Élabore les orientations stratégiques de l'organisation et garantit leur mise en œuvre</t>
  </si>
  <si>
    <t>Conçoit et/ou valide des perspectives stratégiques globales</t>
  </si>
  <si>
    <t>ORG</t>
  </si>
  <si>
    <t>ORGAGI</t>
  </si>
  <si>
    <t>AGIR FACE À L'IMPRÉVU</t>
  </si>
  <si>
    <t>Identifie et alerte sur la présence d'un problème ou d'un évènement imprévu</t>
  </si>
  <si>
    <t>Identifie la procédure et propose une solution aux imprévus</t>
  </si>
  <si>
    <t>Met en œuvre la procédure adaptée aux problèmes courants liés à son activité</t>
  </si>
  <si>
    <t>Résout les problèmes courants dans son activité et/ou celle de son équipe</t>
  </si>
  <si>
    <t>Identifie et évalue des situations-problèmes imprévues, préconise des solutions</t>
  </si>
  <si>
    <t>Evalue et entérine des solutions relatives aux situations-problèmes imprévues</t>
  </si>
  <si>
    <t>Élabore des procédures adaptées aux situations exceptionnelles</t>
  </si>
  <si>
    <t>Crée des stratégies d'anticipation et de gestion de risques nouveaux ou émergents</t>
  </si>
  <si>
    <t>ORGCOO</t>
  </si>
  <si>
    <t>COOPÉRER ET FAVORISER LA COLLABORATION</t>
  </si>
  <si>
    <t>Identifie les modalités de fonctionnement d'une équipe</t>
  </si>
  <si>
    <t>Situe le rôle des participants et sa position dans le groupe</t>
  </si>
  <si>
    <t>Fait des propositions et prend en compte les avis des membres de l'équipe</t>
  </si>
  <si>
    <t>Anime et développe le travail collectif, peut varier sa place et son rôle</t>
  </si>
  <si>
    <t>Favorise l'implication individuelle au service de son collectif de travail</t>
  </si>
  <si>
    <t>Assure la coopération des équipes et concourt à la distribution des rôles</t>
  </si>
  <si>
    <t>Co-construit des méthodologies destinées à améliorer les dispositifs de collaboration</t>
  </si>
  <si>
    <t>Crée des stratégies pour promouvoir la coopération des réseaux internes ou externes</t>
  </si>
  <si>
    <t>ORGGER</t>
  </si>
  <si>
    <t>GÉRER LES DONNÉES MATHÉMATIQUES, BUDGÉTAIRES ET STATISTIQUES</t>
  </si>
  <si>
    <t>Effectue des calculs simples liés à des situations récurrentes</t>
  </si>
  <si>
    <t>Applique les opérations et les mesures dans des situations de calcul liées à son environnement</t>
  </si>
  <si>
    <t>Choisit des raisonnements mathématiques adaptés à une situation donnée</t>
  </si>
  <si>
    <t>Adapte des raisonnements mathématiques appropriés à des situations diversifiées</t>
  </si>
  <si>
    <t>Recense et contrôle les résultats quantitatifs et qualitatifs d'un budget</t>
  </si>
  <si>
    <t>Analyse et contrôle des données statistiques et budgétaires</t>
  </si>
  <si>
    <t>Élabore de nouvelles formes de traitement des données</t>
  </si>
  <si>
    <t>Conçoit des méthodologies pour le contrôle et le suivi des données</t>
  </si>
  <si>
    <t>COMORA</t>
  </si>
  <si>
    <t>COMMUNIQUER À L'ORAL EN UNE OU PLUSIEURS LANGUES</t>
  </si>
  <si>
    <t>Communique très partiellement en situation d'échange de face à face</t>
  </si>
  <si>
    <t>Communique dans des interactions concernant des sujets familiers</t>
  </si>
  <si>
    <t>Communique en fonction de ses besoins dans des situations variées</t>
  </si>
  <si>
    <t>Adapte sa manière de communiquer aux enjeux des interactions</t>
  </si>
  <si>
    <t>Construit et anime des présentations liées à son champ d'action.\nGère des interactions courantes, internes et externes</t>
  </si>
  <si>
    <t>Explicite des choix argumentés sur l'évolution de l'activité.\nGère des points de vue contradictoires et facilite la construction de consensus</t>
  </si>
  <si>
    <t>Mobilise et élabore des stratégies de prise de parole. Adapte ses interventions à la multiplicité des objectifs, enjeux et auditoires visés</t>
  </si>
  <si>
    <t>Conçoit des argumentaires adaptés aux objectifs, enjeux et auditoires visés. Mène et arbitre des échanges à forts enjeux stratégiques sociétaux et internationaux.</t>
  </si>
  <si>
    <t>COM</t>
  </si>
  <si>
    <t>COMPRE</t>
  </si>
  <si>
    <t>PRENDRE EN COMPTE LES USAGES SOCIAUX ET CULTURELS</t>
  </si>
  <si>
    <t>Identifie les usages élémentaires liés à son environnement professionnel</t>
  </si>
  <si>
    <t>Applique les conventions en usage dans son environnement professionnel</t>
  </si>
  <si>
    <t>Met en œuvre les conventions dans toutes les situations liées à l'activité confiée</t>
  </si>
  <si>
    <t>Assure l'adaptation aux différents usages, y compris implicites</t>
  </si>
  <si>
    <t>Facilite la compréhension individuelle et collective des usages liés à son activité</t>
  </si>
  <si>
    <t>Formalise des usages en fonction de la diversité des rôles et des contextes</t>
  </si>
  <si>
    <t>Élabore des stratégies pour la prise en compte de contextes culturels variés</t>
  </si>
  <si>
    <t>Valorise la diversité et construit des consensus d'usage</t>
  </si>
  <si>
    <t>COMECR</t>
  </si>
  <si>
    <t>COMMUNIQUER À L'ÉCRIT EN UNE OU PLUSIEURS LANGUES</t>
  </si>
  <si>
    <t>Identifie les éléments clés d'un écrit informatif très court. Écrit quelques mots relatifs à son contexte</t>
  </si>
  <si>
    <t>Identifie les informations pertinentes dans des textes courts de son environnement. Ecrit des textes informatifs courts relatifs à son contexte</t>
  </si>
  <si>
    <t>Utilise la plupart des écrits nécessaires à son activité. Rédige des documents relatifs à son activité et à son contexte</t>
  </si>
  <si>
    <t>Gère et traite des textes complexes et variés.\nProduit des écrits élaborés</t>
  </si>
  <si>
    <t>Produit des textes informatifs et explicatifs pour son périmètre d'action</t>
  </si>
  <si>
    <t>Traite et produit des documents relevant de son domaine d'intervention</t>
  </si>
  <si>
    <t>Élabore des textes à visées multiples ou exposant des connaissances nouvelles</t>
  </si>
  <si>
    <t>Crée et diffuse des textes sur des connaissances inédites ou faisant référence</t>
  </si>
  <si>
    <t>COMNUM</t>
  </si>
  <si>
    <t>UTILISER LES RESSOURCES NUMÉRIQUES</t>
  </si>
  <si>
    <t>Réalise des tâches élémentaires sur/ou avec un outil numérique connu</t>
  </si>
  <si>
    <t>Utilise des fonctions de base de quelques outils numériques</t>
  </si>
  <si>
    <t>Utilise régulièrement les ressources numériques en fonction de l'activité et du contexte</t>
  </si>
  <si>
    <t>Personnalise les ressources numériques au service de sa situation et de ses besoins</t>
  </si>
  <si>
    <t>Propose des ressources numériques à autrui et accompagne leur appropriation</t>
  </si>
  <si>
    <t>Évalue le choix et l'utilisation des ressources numériques mobilisées dans les activités des équipes</t>
  </si>
  <si>
    <t>Définit des dispositifs pour accompagner l'impact du numérique dans une organisation</t>
  </si>
  <si>
    <t>Supervise l'élaboration de solutions inédites en lien avec la stratégie</t>
  </si>
  <si>
    <t>REFTRA</t>
  </si>
  <si>
    <t>TRAITER DES INFORMATIONS ET DES SAVOIRS</t>
  </si>
  <si>
    <t>Identifie les informations mises à disposition pour son activité</t>
  </si>
  <si>
    <t>Vérifie la disponibilité des informations nécessaires a son activité</t>
  </si>
  <si>
    <t>Sélectionne des informations en fonction des objectifs et des circonstances de l'activité</t>
  </si>
  <si>
    <t>Evalue la pertinence de l'information et la diffuse de façon appropriée</t>
  </si>
  <si>
    <t>Sélectionne et organise la diffusion de l'information nécessaire à l'activité en interne</t>
  </si>
  <si>
    <t>Mobilise un système de veille et organise la circulation de l'information en interne et externe</t>
  </si>
  <si>
    <t>Élabore des formats de vulgarisation et de diffusion au service de la vision stratégique</t>
  </si>
  <si>
    <t>Expertise des sources de référence et produit des savoirs liés à des enjeux stratégiques et/ou sociétaux</t>
  </si>
  <si>
    <t>REF</t>
  </si>
  <si>
    <t>REFQUA</t>
  </si>
  <si>
    <t>ASSURER LES PROCÉDURES ET LA QUALITÉ</t>
  </si>
  <si>
    <t>Identifie les règlements associés à son activité</t>
  </si>
  <si>
    <t>Applique les consignes et procédures liées à son activité</t>
  </si>
  <si>
    <t>Intègre l'ensemble des consignes et procédures dans l'ensemble de l'activité</t>
  </si>
  <si>
    <t>Assure et contrôle l'application conforme des consignes et procédures</t>
  </si>
  <si>
    <t>Contrôle la qualité des services rendus</t>
  </si>
  <si>
    <t>Élabore des indicateurs de suivi de la qualité des projets</t>
  </si>
  <si>
    <t>Pilote la qualité suivant l'évolution de la vision stratégique</t>
  </si>
  <si>
    <t>Conçoit une démarche de management par la qualité</t>
  </si>
  <si>
    <t>Émet une ou plusieurs idées pour son projet professionnel</t>
  </si>
  <si>
    <t>Confronte son projet professionnel aux réalités des métiers visés</t>
  </si>
  <si>
    <t>Définit et explique son projet professionnel</t>
  </si>
  <si>
    <t>Planifie la ou les étapes de mise en œuvre de son parcours professionnel</t>
  </si>
  <si>
    <t>Fait le bilan de ses compétences au regard de son champ d'action</t>
  </si>
  <si>
    <t>Mobilise des ressources et des opportunités pour son évolution professionnelle</t>
  </si>
  <si>
    <t>Analyse et oriente ses choix de carrière au regard de ses compétences</t>
  </si>
  <si>
    <t>Se positionne sur des postes ou fonctions rattachés à des enjeux sociétaux d'avenir</t>
  </si>
  <si>
    <t>REFCMP</t>
  </si>
  <si>
    <t>DÉVELOPPER DES COMPÉTENCES</t>
  </si>
  <si>
    <t>Énonce ses manières habituelles d'apprendre</t>
  </si>
  <si>
    <t>Envisage des manières d'enrichir et de varier ses façons d'apprendre</t>
  </si>
  <si>
    <t>Met au point de nouvelles stratégies d'apprentissage pour améliorer son action et son projet</t>
  </si>
  <si>
    <t>Propose de nouvelles manières d'apprendre pour soi et éventuellement pour son équipe</t>
  </si>
  <si>
    <t>Met en œuvre une démarche de développement pour soi et son équipe</t>
  </si>
  <si>
    <t>Construit des plans de développement pour soi et plusieurs équipes</t>
  </si>
  <si>
    <t>Élabore des plans de développement adaptés aux stratégies de l'organisation et actualise ses compétences en conséquence</t>
  </si>
  <si>
    <t>Conçoit des politiques de développement en cohérence avec les mutations sociétales et actualise son expertise</t>
  </si>
  <si>
    <t>REFPAR</t>
  </si>
  <si>
    <t>colTitre</t>
  </si>
  <si>
    <t>p1</t>
  </si>
  <si>
    <t>p2</t>
  </si>
  <si>
    <t>p3</t>
  </si>
  <si>
    <t>p4</t>
  </si>
  <si>
    <t>p5</t>
  </si>
  <si>
    <t>p6</t>
  </si>
  <si>
    <t>p7</t>
  </si>
  <si>
    <t>ORD</t>
  </si>
  <si>
    <t>CATCODE</t>
  </si>
  <si>
    <t>p8</t>
  </si>
  <si>
    <t>COLCODE</t>
  </si>
  <si>
    <t>Adapte son organisation aux exigences d'une situation</t>
  </si>
  <si>
    <t>Couleur fond gris</t>
  </si>
  <si>
    <t>#f4f4f4</t>
  </si>
  <si>
    <t>Couleur fond bleu</t>
  </si>
  <si>
    <t>Couleur fond vert</t>
  </si>
  <si>
    <t>Couleur fond orange</t>
  </si>
  <si>
    <t>#bed3e1</t>
  </si>
  <si>
    <t>#f0d5ad</t>
  </si>
  <si>
    <t>Taille de la police</t>
  </si>
  <si>
    <t>reduction max de la police (taille pol. min.</t>
  </si>
  <si>
    <t>échelle</t>
  </si>
  <si>
    <t>Utiliser les valeurs ci-dessous (vrai/faux) :</t>
  </si>
  <si>
    <t>#9cbd97</t>
  </si>
  <si>
    <t>Titre haut gauche</t>
  </si>
  <si>
    <t>Titre haut droite</t>
  </si>
  <si>
    <t>taille police titre +</t>
  </si>
  <si>
    <t>taille police titre position +</t>
  </si>
  <si>
    <t>CONSTRUIRE SON PARCOURS PROFESSIONNEL</t>
  </si>
  <si>
    <t>Identifie les éléments structurant l'organisation de l'activité prévue</t>
  </si>
  <si>
    <t>polices cases ajustement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</si>
</sst>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448C27"/>
      <name val="Consolas"/>
      <family val="3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F4F4"/>
        <bgColor indexed="64"/>
      </patternFill>
    </fill>
    <fill>
      <patternFill patternType="solid">
        <fgColor rgb="FFBED3E1"/>
        <bgColor indexed="64"/>
      </patternFill>
    </fill>
    <fill>
      <patternFill patternType="solid">
        <fgColor rgb="FF9CBD97"/>
        <bgColor indexed="64"/>
      </patternFill>
    </fill>
    <fill>
      <patternFill patternType="solid">
        <fgColor rgb="FFF0D5AD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7" borderId="0" xfId="0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37" borderId="0" xfId="0" applyFill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0D5AD"/>
      <color rgb="FF9CBD97"/>
      <color rgb="FFBED3E1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F2BF-5BD3-4D78-9471-F1C41D9A1EE9}">
  <dimension ref="A1:L30"/>
  <sheetViews>
    <sheetView zoomScale="145" zoomScaleNormal="145" workbookViewId="0">
      <selection activeCell="E3" sqref="E3"/>
    </sheetView>
  </sheetViews>
  <sheetFormatPr defaultRowHeight="15" x14ac:dyDescent="0.25"/>
  <cols>
    <col min="1" max="1" width="21.42578125" customWidth="1"/>
    <col min="2" max="2" width="31.7109375" customWidth="1"/>
    <col min="3" max="10" width="14.85546875" customWidth="1"/>
  </cols>
  <sheetData>
    <row r="1" spans="1:12" ht="15" customHeight="1" x14ac:dyDescent="0.25">
      <c r="A1" s="5" t="s">
        <v>131</v>
      </c>
      <c r="B1" s="5" t="s">
        <v>120</v>
      </c>
      <c r="C1" s="5" t="s">
        <v>121</v>
      </c>
      <c r="D1" s="5" t="s">
        <v>122</v>
      </c>
      <c r="E1" s="5" t="s">
        <v>123</v>
      </c>
      <c r="F1" s="5" t="s">
        <v>124</v>
      </c>
      <c r="G1" s="5" t="s">
        <v>125</v>
      </c>
      <c r="H1" s="5" t="s">
        <v>126</v>
      </c>
      <c r="I1" s="5" t="s">
        <v>127</v>
      </c>
      <c r="J1" s="5" t="s">
        <v>130</v>
      </c>
      <c r="K1" s="5" t="s">
        <v>128</v>
      </c>
      <c r="L1" s="5" t="s">
        <v>129</v>
      </c>
    </row>
    <row r="2" spans="1:12" ht="15" customHeight="1" x14ac:dyDescent="0.25">
      <c r="A2" s="5" t="s">
        <v>0</v>
      </c>
      <c r="B2" s="10" t="str">
        <f>B17</f>
        <v>PILOTER ET/OU ORGANISER L'ACTIVITÉ</v>
      </c>
      <c r="C2" s="12"/>
      <c r="D2" s="12"/>
      <c r="E2" s="12"/>
      <c r="F2" s="12"/>
      <c r="G2" s="12"/>
      <c r="H2" s="12"/>
      <c r="I2" s="12"/>
      <c r="J2" s="12"/>
      <c r="K2" s="5">
        <v>1</v>
      </c>
      <c r="L2" s="5" t="s">
        <v>8</v>
      </c>
    </row>
    <row r="3" spans="1:12" ht="15" customHeight="1" x14ac:dyDescent="0.25">
      <c r="A3" s="5" t="s">
        <v>9</v>
      </c>
      <c r="B3" s="10" t="str">
        <f t="shared" ref="B3:B13" si="0">B18</f>
        <v>AGIR FACE À L'IMPRÉVU</v>
      </c>
      <c r="C3" s="12"/>
      <c r="D3" s="12"/>
      <c r="E3" s="12"/>
      <c r="F3" s="12"/>
      <c r="G3" s="12"/>
      <c r="H3" s="12"/>
      <c r="I3" s="12"/>
      <c r="J3" s="12"/>
      <c r="K3" s="5">
        <v>2</v>
      </c>
      <c r="L3" s="5" t="s">
        <v>8</v>
      </c>
    </row>
    <row r="4" spans="1:12" ht="15" customHeight="1" x14ac:dyDescent="0.25">
      <c r="A4" s="5" t="s">
        <v>19</v>
      </c>
      <c r="B4" s="10" t="str">
        <f t="shared" si="0"/>
        <v>COOPÉRER ET FAVORISER LA COLLABORATION</v>
      </c>
      <c r="C4" s="12"/>
      <c r="D4" s="12"/>
      <c r="E4" s="12"/>
      <c r="F4" s="12"/>
      <c r="G4" s="12"/>
      <c r="H4" s="12"/>
      <c r="I4" s="12"/>
      <c r="J4" s="12"/>
      <c r="K4" s="5">
        <v>3</v>
      </c>
      <c r="L4" s="5" t="s">
        <v>8</v>
      </c>
    </row>
    <row r="5" spans="1:12" ht="15" customHeight="1" x14ac:dyDescent="0.25">
      <c r="A5" s="5" t="s">
        <v>29</v>
      </c>
      <c r="B5" s="10" t="str">
        <f t="shared" si="0"/>
        <v>GÉRER LES DONNÉES MATHÉMATIQUES, BUDGÉTAIRES ET STATISTIQUES</v>
      </c>
      <c r="C5" s="12"/>
      <c r="D5" s="12"/>
      <c r="E5" s="12"/>
      <c r="F5" s="12"/>
      <c r="G5" s="12"/>
      <c r="H5" s="12"/>
      <c r="I5" s="12"/>
      <c r="J5" s="12"/>
      <c r="K5" s="5">
        <v>4</v>
      </c>
      <c r="L5" s="5" t="s">
        <v>8</v>
      </c>
    </row>
    <row r="6" spans="1:12" ht="15" customHeight="1" x14ac:dyDescent="0.25">
      <c r="A6" s="5" t="s">
        <v>39</v>
      </c>
      <c r="B6" s="10" t="str">
        <f t="shared" si="0"/>
        <v>COMMUNIQUER À L'ORAL EN UNE OU PLUSIEURS LANGUES</v>
      </c>
      <c r="C6" s="12"/>
      <c r="D6" s="12"/>
      <c r="E6" s="12"/>
      <c r="F6" s="12"/>
      <c r="G6" s="12"/>
      <c r="H6" s="12"/>
      <c r="I6" s="12"/>
      <c r="J6" s="12"/>
      <c r="K6" s="5">
        <v>5</v>
      </c>
      <c r="L6" s="5" t="s">
        <v>49</v>
      </c>
    </row>
    <row r="7" spans="1:12" ht="15" customHeight="1" x14ac:dyDescent="0.25">
      <c r="A7" s="5" t="s">
        <v>50</v>
      </c>
      <c r="B7" s="10" t="str">
        <f t="shared" si="0"/>
        <v>PRENDRE EN COMPTE LES USAGES SOCIAUX ET CULTURELS</v>
      </c>
      <c r="C7" s="12"/>
      <c r="D7" s="12"/>
      <c r="E7" s="12"/>
      <c r="F7" s="12"/>
      <c r="G7" s="12"/>
      <c r="H7" s="12"/>
      <c r="I7" s="12"/>
      <c r="J7" s="12"/>
      <c r="K7" s="5">
        <v>6</v>
      </c>
      <c r="L7" s="5" t="s">
        <v>49</v>
      </c>
    </row>
    <row r="8" spans="1:12" ht="15" customHeight="1" x14ac:dyDescent="0.25">
      <c r="A8" s="5" t="s">
        <v>60</v>
      </c>
      <c r="B8" s="10" t="str">
        <f t="shared" si="0"/>
        <v>COMMUNIQUER À L'ÉCRIT EN UNE OU PLUSIEURS LANGUES</v>
      </c>
      <c r="C8" s="12"/>
      <c r="D8" s="12"/>
      <c r="E8" s="12"/>
      <c r="F8" s="12"/>
      <c r="G8" s="12"/>
      <c r="H8" s="12"/>
      <c r="I8" s="12"/>
      <c r="J8" s="12"/>
      <c r="K8" s="5">
        <v>7</v>
      </c>
      <c r="L8" s="5" t="s">
        <v>49</v>
      </c>
    </row>
    <row r="9" spans="1:12" ht="15" customHeight="1" x14ac:dyDescent="0.25">
      <c r="A9" s="5" t="s">
        <v>70</v>
      </c>
      <c r="B9" s="10" t="str">
        <f t="shared" si="0"/>
        <v>UTILISER LES RESSOURCES NUMÉRIQUES</v>
      </c>
      <c r="C9" s="12"/>
      <c r="D9" s="12"/>
      <c r="E9" s="12"/>
      <c r="F9" s="12"/>
      <c r="G9" s="12"/>
      <c r="H9" s="12"/>
      <c r="I9" s="12"/>
      <c r="J9" s="12"/>
      <c r="K9" s="5">
        <v>8</v>
      </c>
      <c r="L9" s="5" t="s">
        <v>49</v>
      </c>
    </row>
    <row r="10" spans="1:12" ht="15" customHeight="1" x14ac:dyDescent="0.25">
      <c r="A10" s="5" t="s">
        <v>80</v>
      </c>
      <c r="B10" s="10" t="str">
        <f t="shared" si="0"/>
        <v>TRAITER DES INFORMATIONS ET DES SAVOIRS</v>
      </c>
      <c r="C10" s="12"/>
      <c r="D10" s="12"/>
      <c r="E10" s="12"/>
      <c r="F10" s="12"/>
      <c r="G10" s="12"/>
      <c r="H10" s="12"/>
      <c r="I10" s="12"/>
      <c r="J10" s="12"/>
      <c r="K10" s="5">
        <v>9</v>
      </c>
      <c r="L10" s="5" t="s">
        <v>90</v>
      </c>
    </row>
    <row r="11" spans="1:12" ht="15" customHeight="1" x14ac:dyDescent="0.25">
      <c r="A11" s="5" t="s">
        <v>91</v>
      </c>
      <c r="B11" s="10" t="str">
        <f t="shared" si="0"/>
        <v>ASSURER LES PROCÉDURES ET LA QUALITÉ</v>
      </c>
      <c r="C11" s="12"/>
      <c r="D11" s="12"/>
      <c r="E11" s="12"/>
      <c r="F11" s="12"/>
      <c r="G11" s="12"/>
      <c r="H11" s="12"/>
      <c r="I11" s="12"/>
      <c r="J11" s="12"/>
      <c r="K11" s="5">
        <v>10</v>
      </c>
      <c r="L11" s="5" t="s">
        <v>90</v>
      </c>
    </row>
    <row r="12" spans="1:12" ht="15" customHeight="1" x14ac:dyDescent="0.25">
      <c r="A12" s="5" t="s">
        <v>119</v>
      </c>
      <c r="B12" s="10" t="str">
        <f t="shared" si="0"/>
        <v>CONSTRUIRE SON PARCOURS PROFESSIONNEL</v>
      </c>
      <c r="C12" s="12"/>
      <c r="D12" s="12"/>
      <c r="E12" s="12"/>
      <c r="F12" s="12"/>
      <c r="G12" s="12"/>
      <c r="H12" s="12"/>
      <c r="I12" s="12"/>
      <c r="J12" s="12"/>
      <c r="K12" s="5">
        <v>11</v>
      </c>
      <c r="L12" s="5" t="s">
        <v>90</v>
      </c>
    </row>
    <row r="13" spans="1:12" ht="15" customHeight="1" x14ac:dyDescent="0.25">
      <c r="A13" s="5" t="s">
        <v>109</v>
      </c>
      <c r="B13" s="10" t="str">
        <f t="shared" si="0"/>
        <v>DÉVELOPPER DES COMPÉTENCES</v>
      </c>
      <c r="C13" s="12"/>
      <c r="D13" s="12"/>
      <c r="E13" s="12"/>
      <c r="F13" s="12"/>
      <c r="G13" s="12"/>
      <c r="H13" s="12"/>
      <c r="I13" s="12"/>
      <c r="J13" s="12"/>
      <c r="K13" s="5">
        <v>12</v>
      </c>
      <c r="L13" s="5" t="s">
        <v>90</v>
      </c>
    </row>
    <row r="14" spans="1:12" x14ac:dyDescent="0.25">
      <c r="A14" s="5" t="s">
        <v>145</v>
      </c>
      <c r="B14" s="12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 t="s">
        <v>146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7.75" customHeight="1" x14ac:dyDescent="0.25">
      <c r="A16" s="6" t="str">
        <f>txt!A1</f>
        <v>COLCODE</v>
      </c>
      <c r="B16" s="6" t="str">
        <f>txt!B1</f>
        <v>colTitre</v>
      </c>
      <c r="C16" s="6" t="str">
        <f>txt!C1</f>
        <v>p1</v>
      </c>
      <c r="D16" s="6" t="str">
        <f>txt!D1</f>
        <v>p2</v>
      </c>
      <c r="E16" s="6" t="str">
        <f>txt!E1</f>
        <v>p3</v>
      </c>
      <c r="F16" s="6" t="str">
        <f>txt!F1</f>
        <v>p4</v>
      </c>
      <c r="G16" s="6" t="str">
        <f>txt!G1</f>
        <v>p5</v>
      </c>
      <c r="H16" s="6" t="str">
        <f>txt!H1</f>
        <v>p6</v>
      </c>
      <c r="I16" s="6" t="str">
        <f>txt!I1</f>
        <v>p7</v>
      </c>
      <c r="J16" s="6" t="str">
        <f>txt!J1</f>
        <v>p8</v>
      </c>
      <c r="K16" s="6" t="str">
        <f>txt!K1</f>
        <v>ORD</v>
      </c>
      <c r="L16" s="6" t="str">
        <f>txt!L1</f>
        <v>CATCODE</v>
      </c>
    </row>
    <row r="17" spans="1:12" ht="27.75" customHeight="1" x14ac:dyDescent="0.25">
      <c r="A17" s="6" t="str">
        <f>txt!A2</f>
        <v>ORGPIL</v>
      </c>
      <c r="B17" s="6" t="str">
        <f>txt!B2</f>
        <v>PILOTER ET/OU ORGANISER L'ACTIVITÉ</v>
      </c>
      <c r="C17" s="11" t="str">
        <f>txt!C2</f>
        <v>Identifie les éléments structurant l'organisation de l'activité prévue</v>
      </c>
      <c r="D17" s="11" t="str">
        <f>txt!D2</f>
        <v>Applique l'organisation prévue pour son activité</v>
      </c>
      <c r="E17" s="11" t="str">
        <f>txt!E2</f>
        <v>Adapte son organisation aux exigences d'une situation</v>
      </c>
      <c r="F17" s="11" t="str">
        <f>txt!F2</f>
        <v>Prévoit et organise son activité et/ou celle de son équipe</v>
      </c>
      <c r="G17" s="11" t="str">
        <f>txt!G2</f>
        <v>Coordonne et suit les activités de son équipe</v>
      </c>
      <c r="H17" s="11" t="str">
        <f>txt!H2</f>
        <v>Planifie et supervise l'activité d'une ou plusieurs équipes</v>
      </c>
      <c r="I17" s="11" t="str">
        <f>txt!I2</f>
        <v>Élabore les orientations stratégiques de l'organisation et garantit leur mise en œuvre</v>
      </c>
      <c r="J17" s="11" t="str">
        <f>txt!J2</f>
        <v>Conçoit et/ou valide des perspectives stratégiques globales</v>
      </c>
      <c r="K17" s="6">
        <f>txt!K2</f>
        <v>1</v>
      </c>
      <c r="L17" s="6" t="str">
        <f>txt!L2</f>
        <v>ORG</v>
      </c>
    </row>
    <row r="18" spans="1:12" ht="27.75" customHeight="1" x14ac:dyDescent="0.25">
      <c r="A18" s="6" t="str">
        <f>txt!A3</f>
        <v>ORGAGI</v>
      </c>
      <c r="B18" s="6" t="str">
        <f>txt!B3</f>
        <v>AGIR FACE À L'IMPRÉVU</v>
      </c>
      <c r="C18" s="11" t="str">
        <f>txt!C3</f>
        <v>Identifie et alerte sur la présence d'un problème ou d'un évènement imprévu</v>
      </c>
      <c r="D18" s="11" t="str">
        <f>txt!D3</f>
        <v>Identifie la procédure et propose une solution aux imprévus</v>
      </c>
      <c r="E18" s="11" t="str">
        <f>txt!E3</f>
        <v>Met en œuvre la procédure adaptée aux problèmes courants liés à son activité</v>
      </c>
      <c r="F18" s="11" t="str">
        <f>txt!F3</f>
        <v>Résout les problèmes courants dans son activité et/ou celle de son équipe</v>
      </c>
      <c r="G18" s="11" t="str">
        <f>txt!G3</f>
        <v>Identifie et évalue des situations-problèmes imprévues, préconise des solutions</v>
      </c>
      <c r="H18" s="11" t="str">
        <f>txt!H3</f>
        <v>Evalue et entérine des solutions relatives aux situations-problèmes imprévues</v>
      </c>
      <c r="I18" s="11" t="str">
        <f>txt!I3</f>
        <v>Élabore des procédures adaptées aux situations exceptionnelles</v>
      </c>
      <c r="J18" s="11" t="str">
        <f>txt!J3</f>
        <v>Crée des stratégies d'anticipation et de gestion de risques nouveaux ou émergents</v>
      </c>
      <c r="K18" s="6">
        <f>txt!K3</f>
        <v>2</v>
      </c>
      <c r="L18" s="6" t="str">
        <f>txt!L3</f>
        <v>ORG</v>
      </c>
    </row>
    <row r="19" spans="1:12" ht="27.75" customHeight="1" x14ac:dyDescent="0.25">
      <c r="A19" s="6" t="str">
        <f>txt!A4</f>
        <v>ORGCOO</v>
      </c>
      <c r="B19" s="6" t="str">
        <f>txt!B4</f>
        <v>COOPÉRER ET FAVORISER LA COLLABORATION</v>
      </c>
      <c r="C19" s="11" t="str">
        <f>txt!C4</f>
        <v>Identifie les modalités de fonctionnement d'une équipe</v>
      </c>
      <c r="D19" s="11" t="str">
        <f>txt!D4</f>
        <v>Situe le rôle des participants et sa position dans le groupe</v>
      </c>
      <c r="E19" s="11" t="str">
        <f>txt!E4</f>
        <v>Fait des propositions et prend en compte les avis des membres de l'équipe</v>
      </c>
      <c r="F19" s="11" t="str">
        <f>txt!F4</f>
        <v>Anime et développe le travail collectif, peut varier sa place et son rôle</v>
      </c>
      <c r="G19" s="11" t="str">
        <f>txt!G4</f>
        <v>Favorise l'implication individuelle au service de son collectif de travail</v>
      </c>
      <c r="H19" s="11" t="str">
        <f>txt!H4</f>
        <v>Assure la coopération des équipes et concourt à la distribution des rôles</v>
      </c>
      <c r="I19" s="11" t="str">
        <f>txt!I4</f>
        <v>Co-construit des méthodologies destinées à améliorer les dispositifs de collaboration</v>
      </c>
      <c r="J19" s="11" t="str">
        <f>txt!J4</f>
        <v>Crée des stratégies pour promouvoir la coopération des réseaux internes ou externes</v>
      </c>
      <c r="K19" s="6">
        <f>txt!K4</f>
        <v>3</v>
      </c>
      <c r="L19" s="6" t="str">
        <f>txt!L4</f>
        <v>ORG</v>
      </c>
    </row>
    <row r="20" spans="1:12" ht="27.75" customHeight="1" x14ac:dyDescent="0.25">
      <c r="A20" s="6" t="str">
        <f>txt!A5</f>
        <v>ORGGER</v>
      </c>
      <c r="B20" s="6" t="str">
        <f>txt!B5</f>
        <v>GÉRER LES DONNÉES MATHÉMATIQUES, BUDGÉTAIRES ET STATISTIQUES</v>
      </c>
      <c r="C20" s="11" t="str">
        <f>txt!C5</f>
        <v>Effectue des calculs simples liés à des situations récurrentes</v>
      </c>
      <c r="D20" s="11" t="str">
        <f>txt!D5</f>
        <v>Applique les opérations et les mesures dans des situations de calcul liées à son environnement</v>
      </c>
      <c r="E20" s="11" t="str">
        <f>txt!E5</f>
        <v>Choisit des raisonnements mathématiques adaptés à une situation donnée</v>
      </c>
      <c r="F20" s="11" t="str">
        <f>txt!F5</f>
        <v>Adapte des raisonnements mathématiques appropriés à des situations diversifiées</v>
      </c>
      <c r="G20" s="11" t="str">
        <f>txt!G5</f>
        <v>Recense et contrôle les résultats quantitatifs et qualitatifs d'un budget</v>
      </c>
      <c r="H20" s="11" t="str">
        <f>txt!H5</f>
        <v>Analyse et contrôle des données statistiques et budgétaires</v>
      </c>
      <c r="I20" s="11" t="str">
        <f>txt!I5</f>
        <v>Élabore de nouvelles formes de traitement des données</v>
      </c>
      <c r="J20" s="11" t="str">
        <f>txt!J5</f>
        <v>Conçoit des méthodologies pour le contrôle et le suivi des données</v>
      </c>
      <c r="K20" s="6">
        <f>txt!K5</f>
        <v>4</v>
      </c>
      <c r="L20" s="6" t="str">
        <f>txt!L5</f>
        <v>ORG</v>
      </c>
    </row>
    <row r="21" spans="1:12" ht="27.75" customHeight="1" x14ac:dyDescent="0.25">
      <c r="A21" s="6" t="str">
        <f>txt!A6</f>
        <v>COMORA</v>
      </c>
      <c r="B21" s="6" t="str">
        <f>txt!B6</f>
        <v>COMMUNIQUER À L'ORAL EN UNE OU PLUSIEURS LANGUES</v>
      </c>
      <c r="C21" s="11" t="str">
        <f>txt!C6</f>
        <v>Communique très partiellement en situation d'échange de face à face</v>
      </c>
      <c r="D21" s="11" t="str">
        <f>txt!D6</f>
        <v>Communique dans des interactions concernant des sujets familiers</v>
      </c>
      <c r="E21" s="11" t="str">
        <f>txt!E6</f>
        <v>Communique en fonction de ses besoins dans des situations variées</v>
      </c>
      <c r="F21" s="11" t="str">
        <f>txt!F6</f>
        <v>Adapte sa manière de communiquer aux enjeux des interactions</v>
      </c>
      <c r="G21" s="11" t="str">
        <f>txt!G6</f>
        <v>Construit et anime des présentations liées à son champ d'action.\nGère des interactions courantes, internes et externes</v>
      </c>
      <c r="H21" s="11" t="str">
        <f>txt!H6</f>
        <v>Explicite des choix argumentés sur l'évolution de l'activité.\nGère des points de vue contradictoires et facilite la construction de consensus</v>
      </c>
      <c r="I21" s="11" t="str">
        <f>txt!I6</f>
        <v>Mobilise et élabore des stratégies de prise de parole. Adapte ses interventions à la multiplicité des objectifs, enjeux et auditoires visés</v>
      </c>
      <c r="J21" s="11" t="str">
        <f>txt!J6</f>
        <v>Conçoit des argumentaires adaptés aux objectifs, enjeux et auditoires visés. Mène et arbitre des échanges à forts enjeux stratégiques sociétaux et internationaux.</v>
      </c>
      <c r="K21" s="6">
        <f>txt!K6</f>
        <v>5</v>
      </c>
      <c r="L21" s="6" t="str">
        <f>txt!L6</f>
        <v>COM</v>
      </c>
    </row>
    <row r="22" spans="1:12" ht="27.75" customHeight="1" x14ac:dyDescent="0.25">
      <c r="A22" s="6" t="str">
        <f>txt!A7</f>
        <v>COMPRE</v>
      </c>
      <c r="B22" s="6" t="str">
        <f>txt!B7</f>
        <v>PRENDRE EN COMPTE LES USAGES SOCIAUX ET CULTURELS</v>
      </c>
      <c r="C22" s="11" t="str">
        <f>txt!C7</f>
        <v>Identifie les usages élémentaires liés à son environnement professionnel</v>
      </c>
      <c r="D22" s="11" t="str">
        <f>txt!D7</f>
        <v>Applique les conventions en usage dans son environnement professionnel</v>
      </c>
      <c r="E22" s="11" t="str">
        <f>txt!E7</f>
        <v>Met en œuvre les conventions dans toutes les situations liées à l'activité confiée</v>
      </c>
      <c r="F22" s="11" t="str">
        <f>txt!F7</f>
        <v>Assure l'adaptation aux différents usages, y compris implicites</v>
      </c>
      <c r="G22" s="11" t="str">
        <f>txt!G7</f>
        <v>Facilite la compréhension individuelle et collective des usages liés à son activité</v>
      </c>
      <c r="H22" s="11" t="str">
        <f>txt!H7</f>
        <v>Formalise des usages en fonction de la diversité des rôles et des contextes</v>
      </c>
      <c r="I22" s="11" t="str">
        <f>txt!I7</f>
        <v>Élabore des stratégies pour la prise en compte de contextes culturels variés</v>
      </c>
      <c r="J22" s="11" t="str">
        <f>txt!J7</f>
        <v>Valorise la diversité et construit des consensus d'usage</v>
      </c>
      <c r="K22" s="6">
        <f>txt!K7</f>
        <v>6</v>
      </c>
      <c r="L22" s="6" t="str">
        <f>txt!L7</f>
        <v>COM</v>
      </c>
    </row>
    <row r="23" spans="1:12" ht="27.75" customHeight="1" x14ac:dyDescent="0.25">
      <c r="A23" s="6" t="str">
        <f>txt!A8</f>
        <v>COMECR</v>
      </c>
      <c r="B23" s="6" t="str">
        <f>txt!B8</f>
        <v>COMMUNIQUER À L'ÉCRIT EN UNE OU PLUSIEURS LANGUES</v>
      </c>
      <c r="C23" s="11" t="str">
        <f>txt!C8</f>
        <v>Identifie les éléments clés d'un écrit informatif très court. Écrit quelques mots relatifs à son contexte</v>
      </c>
      <c r="D23" s="11" t="str">
        <f>txt!D8</f>
        <v>Identifie les informations pertinentes dans des textes courts de son environnement. Ecrit des textes informatifs courts relatifs à son contexte</v>
      </c>
      <c r="E23" s="11" t="str">
        <f>txt!E8</f>
        <v>Utilise la plupart des écrits nécessaires à son activité. Rédige des documents relatifs à son activité et à son contexte</v>
      </c>
      <c r="F23" s="11" t="str">
        <f>txt!F8</f>
        <v>Gère et traite des textes complexes et variés.\nProduit des écrits élaborés</v>
      </c>
      <c r="G23" s="11" t="str">
        <f>txt!G8</f>
        <v>Produit des textes informatifs et explicatifs pour son périmètre d'action</v>
      </c>
      <c r="H23" s="11" t="str">
        <f>txt!H8</f>
        <v>Traite et produit des documents relevant de son domaine d'intervention</v>
      </c>
      <c r="I23" s="11" t="str">
        <f>txt!I8</f>
        <v>Élabore des textes à visées multiples ou exposant des connaissances nouvelles</v>
      </c>
      <c r="J23" s="11" t="str">
        <f>txt!J8</f>
        <v>Crée et diffuse des textes sur des connaissances inédites ou faisant référence</v>
      </c>
      <c r="K23" s="6">
        <f>txt!K8</f>
        <v>7</v>
      </c>
      <c r="L23" s="6" t="str">
        <f>txt!L8</f>
        <v>COM</v>
      </c>
    </row>
    <row r="24" spans="1:12" ht="27.75" customHeight="1" x14ac:dyDescent="0.25">
      <c r="A24" s="6" t="str">
        <f>txt!A9</f>
        <v>COMNUM</v>
      </c>
      <c r="B24" s="6" t="str">
        <f>txt!B9</f>
        <v>UTILISER LES RESSOURCES NUMÉRIQUES</v>
      </c>
      <c r="C24" s="11" t="str">
        <f>txt!C9</f>
        <v>Réalise des tâches élémentaires sur/ou avec un outil numérique connu</v>
      </c>
      <c r="D24" s="11" t="str">
        <f>txt!D9</f>
        <v>Utilise des fonctions de base de quelques outils numériques</v>
      </c>
      <c r="E24" s="11" t="str">
        <f>txt!E9</f>
        <v>Utilise régulièrement les ressources numériques en fonction de l'activité et du contexte</v>
      </c>
      <c r="F24" s="11" t="str">
        <f>txt!F9</f>
        <v>Personnalise les ressources numériques au service de sa situation et de ses besoins</v>
      </c>
      <c r="G24" s="11" t="str">
        <f>txt!G9</f>
        <v>Propose des ressources numériques à autrui et accompagne leur appropriation</v>
      </c>
      <c r="H24" s="11" t="str">
        <f>txt!H9</f>
        <v>Évalue le choix et l'utilisation des ressources numériques mobilisées dans les activités des équipes</v>
      </c>
      <c r="I24" s="11" t="str">
        <f>txt!I9</f>
        <v>Définit des dispositifs pour accompagner l'impact du numérique dans une organisation</v>
      </c>
      <c r="J24" s="11" t="str">
        <f>txt!J9</f>
        <v>Supervise l'élaboration de solutions inédites en lien avec la stratégie</v>
      </c>
      <c r="K24" s="6">
        <f>txt!K9</f>
        <v>8</v>
      </c>
      <c r="L24" s="6" t="str">
        <f>txt!L9</f>
        <v>COM</v>
      </c>
    </row>
    <row r="25" spans="1:12" ht="27.75" customHeight="1" x14ac:dyDescent="0.25">
      <c r="A25" s="6" t="str">
        <f>txt!A10</f>
        <v>REFTRA</v>
      </c>
      <c r="B25" s="6" t="str">
        <f>txt!B10</f>
        <v>TRAITER DES INFORMATIONS ET DES SAVOIRS</v>
      </c>
      <c r="C25" s="11" t="str">
        <f>txt!C10</f>
        <v>Identifie les informations mises à disposition pour son activité</v>
      </c>
      <c r="D25" s="11" t="str">
        <f>txt!D10</f>
        <v>Vérifie la disponibilité des informations nécessaires a son activité</v>
      </c>
      <c r="E25" s="11" t="str">
        <f>txt!E10</f>
        <v>Sélectionne des informations en fonction des objectifs et des circonstances de l'activité</v>
      </c>
      <c r="F25" s="11" t="str">
        <f>txt!F10</f>
        <v>Evalue la pertinence de l'information et la diffuse de façon appropriée</v>
      </c>
      <c r="G25" s="11" t="str">
        <f>txt!G10</f>
        <v>Sélectionne et organise la diffusion de l'information nécessaire à l'activité en interne</v>
      </c>
      <c r="H25" s="11" t="str">
        <f>txt!H10</f>
        <v>Mobilise un système de veille et organise la circulation de l'information en interne et externe</v>
      </c>
      <c r="I25" s="11" t="str">
        <f>txt!I10</f>
        <v>Élabore des formats de vulgarisation et de diffusion au service de la vision stratégique</v>
      </c>
      <c r="J25" s="11" t="str">
        <f>txt!J10</f>
        <v>Expertise des sources de référence et produit des savoirs liés à des enjeux stratégiques et/ou sociétaux</v>
      </c>
      <c r="K25" s="6">
        <f>txt!K10</f>
        <v>9</v>
      </c>
      <c r="L25" s="6" t="str">
        <f>txt!L10</f>
        <v>REF</v>
      </c>
    </row>
    <row r="26" spans="1:12" ht="27.75" customHeight="1" x14ac:dyDescent="0.25">
      <c r="A26" s="6" t="str">
        <f>txt!A11</f>
        <v>REFQUA</v>
      </c>
      <c r="B26" s="6" t="str">
        <f>txt!B11</f>
        <v>ASSURER LES PROCÉDURES ET LA QUALITÉ</v>
      </c>
      <c r="C26" s="11" t="str">
        <f>txt!C11</f>
        <v>Identifie les règlements associés à son activité</v>
      </c>
      <c r="D26" s="11" t="str">
        <f>txt!D11</f>
        <v>Applique les consignes et procédures liées à son activité</v>
      </c>
      <c r="E26" s="11" t="str">
        <f>txt!E11</f>
        <v>Intègre l'ensemble des consignes et procédures dans l'ensemble de l'activité</v>
      </c>
      <c r="F26" s="11" t="str">
        <f>txt!F11</f>
        <v>Assure et contrôle l'application conforme des consignes et procédures</v>
      </c>
      <c r="G26" s="11" t="str">
        <f>txt!G11</f>
        <v>Contrôle la qualité des services rendus</v>
      </c>
      <c r="H26" s="11" t="str">
        <f>txt!H11</f>
        <v>Élabore des indicateurs de suivi de la qualité des projets</v>
      </c>
      <c r="I26" s="11" t="str">
        <f>txt!I11</f>
        <v>Pilote la qualité suivant l'évolution de la vision stratégique</v>
      </c>
      <c r="J26" s="11" t="str">
        <f>txt!J11</f>
        <v>Conçoit une démarche de management par la qualité</v>
      </c>
      <c r="K26" s="6">
        <f>txt!K11</f>
        <v>10</v>
      </c>
      <c r="L26" s="6" t="str">
        <f>txt!L11</f>
        <v>REF</v>
      </c>
    </row>
    <row r="27" spans="1:12" ht="27.75" customHeight="1" x14ac:dyDescent="0.25">
      <c r="A27" s="6" t="str">
        <f>txt!A12</f>
        <v>REFPAR</v>
      </c>
      <c r="B27" s="6" t="str">
        <f>txt!B12</f>
        <v>CONSTRUIRE SON PARCOURS PROFESSIONNEL</v>
      </c>
      <c r="C27" s="11" t="str">
        <f>txt!C12</f>
        <v>Émet une ou plusieurs idées pour son projet professionnel</v>
      </c>
      <c r="D27" s="11" t="str">
        <f>txt!D12</f>
        <v>Confronte son projet professionnel aux réalités des métiers visés</v>
      </c>
      <c r="E27" s="11" t="str">
        <f>txt!E12</f>
        <v>Définit et explique son projet professionnel</v>
      </c>
      <c r="F27" s="11" t="str">
        <f>txt!F12</f>
        <v>Planifie la ou les étapes de mise en œuvre de son parcours professionnel</v>
      </c>
      <c r="G27" s="11" t="str">
        <f>txt!G12</f>
        <v>Fait le bilan de ses compétences au regard de son champ d'action</v>
      </c>
      <c r="H27" s="11" t="str">
        <f>txt!H12</f>
        <v>Mobilise des ressources et des opportunités pour son évolution professionnelle</v>
      </c>
      <c r="I27" s="11" t="str">
        <f>txt!I12</f>
        <v>Analyse et oriente ses choix de carrière au regard de ses compétences</v>
      </c>
      <c r="J27" s="11" t="str">
        <f>txt!J12</f>
        <v>Se positionne sur des postes ou fonctions rattachés à des enjeux sociétaux d'avenir</v>
      </c>
      <c r="K27" s="6">
        <f>txt!K12</f>
        <v>11</v>
      </c>
      <c r="L27" s="6" t="str">
        <f>txt!L12</f>
        <v>REF</v>
      </c>
    </row>
    <row r="28" spans="1:12" ht="27.75" customHeight="1" x14ac:dyDescent="0.25">
      <c r="A28" s="6" t="str">
        <f>txt!A13</f>
        <v>REFCMP</v>
      </c>
      <c r="B28" s="6" t="str">
        <f>txt!B13</f>
        <v>DÉVELOPPER DES COMPÉTENCES</v>
      </c>
      <c r="C28" s="11" t="str">
        <f>txt!C13</f>
        <v>Énonce ses manières habituelles d'apprendre</v>
      </c>
      <c r="D28" s="11" t="str">
        <f>txt!D13</f>
        <v>Envisage des manières d'enrichir et de varier ses façons d'apprendre</v>
      </c>
      <c r="E28" s="11" t="str">
        <f>txt!E13</f>
        <v>Met au point de nouvelles stratégies d'apprentissage pour améliorer son action et son projet</v>
      </c>
      <c r="F28" s="11" t="str">
        <f>txt!F13</f>
        <v>Propose de nouvelles manières d'apprendre pour soi et éventuellement pour son équipe</v>
      </c>
      <c r="G28" s="11" t="str">
        <f>txt!G13</f>
        <v>Met en œuvre une démarche de développement pour soi et son équipe</v>
      </c>
      <c r="H28" s="11" t="str">
        <f>txt!H13</f>
        <v>Construit des plans de développement pour soi et plusieurs équipes</v>
      </c>
      <c r="I28" s="11" t="str">
        <f>txt!I13</f>
        <v>Élabore des plans de développement adaptés aux stratégies de l'organisation et actualise ses compétences en conséquence</v>
      </c>
      <c r="J28" s="11" t="str">
        <f>txt!J13</f>
        <v>Conçoit des politiques de développement en cohérence avec les mutations sociétales et actualise son expertise</v>
      </c>
      <c r="K28" s="6">
        <f>txt!K13</f>
        <v>12</v>
      </c>
      <c r="L28" s="6" t="str">
        <f>txt!L13</f>
        <v>REF</v>
      </c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D403-D701-410C-B46E-2033A997DC4B}">
  <dimension ref="A1:L13"/>
  <sheetViews>
    <sheetView workbookViewId="0">
      <selection activeCell="B2" sqref="B2"/>
    </sheetView>
  </sheetViews>
  <sheetFormatPr defaultRowHeight="15" x14ac:dyDescent="0.25"/>
  <cols>
    <col min="1" max="1" width="21.42578125" customWidth="1"/>
    <col min="2" max="2" width="63.85546875" bestFit="1" customWidth="1"/>
    <col min="3" max="10" width="41.140625" style="7" customWidth="1"/>
  </cols>
  <sheetData>
    <row r="1" spans="1:12" x14ac:dyDescent="0.25">
      <c r="A1" t="s">
        <v>131</v>
      </c>
      <c r="B1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7" t="s">
        <v>126</v>
      </c>
      <c r="I1" s="7" t="s">
        <v>127</v>
      </c>
      <c r="J1" s="7" t="s">
        <v>130</v>
      </c>
      <c r="K1" t="s">
        <v>128</v>
      </c>
      <c r="L1" t="s">
        <v>129</v>
      </c>
    </row>
    <row r="2" spans="1:12" ht="45" customHeight="1" x14ac:dyDescent="0.25">
      <c r="A2" s="8" t="s">
        <v>0</v>
      </c>
      <c r="B2" s="8" t="s">
        <v>1</v>
      </c>
      <c r="C2" s="9" t="s">
        <v>150</v>
      </c>
      <c r="D2" s="9" t="s">
        <v>2</v>
      </c>
      <c r="E2" s="9" t="s">
        <v>132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8">
        <v>1</v>
      </c>
      <c r="L2" s="8" t="s">
        <v>8</v>
      </c>
    </row>
    <row r="3" spans="1:12" ht="45" customHeight="1" x14ac:dyDescent="0.25">
      <c r="A3" s="8" t="s">
        <v>9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8">
        <v>2</v>
      </c>
      <c r="L3" s="8" t="s">
        <v>8</v>
      </c>
    </row>
    <row r="4" spans="1:12" ht="45" customHeight="1" x14ac:dyDescent="0.25">
      <c r="A4" s="8" t="s">
        <v>19</v>
      </c>
      <c r="B4" s="8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8">
        <v>3</v>
      </c>
      <c r="L4" s="8" t="s">
        <v>8</v>
      </c>
    </row>
    <row r="5" spans="1:12" ht="45" customHeight="1" x14ac:dyDescent="0.25">
      <c r="A5" s="8" t="s">
        <v>29</v>
      </c>
      <c r="B5" s="8" t="s">
        <v>30</v>
      </c>
      <c r="C5" s="9" t="s">
        <v>31</v>
      </c>
      <c r="D5" s="9" t="s">
        <v>32</v>
      </c>
      <c r="E5" s="9" t="s">
        <v>33</v>
      </c>
      <c r="F5" s="9" t="s">
        <v>34</v>
      </c>
      <c r="G5" s="9" t="s">
        <v>35</v>
      </c>
      <c r="H5" s="9" t="s">
        <v>36</v>
      </c>
      <c r="I5" s="9" t="s">
        <v>37</v>
      </c>
      <c r="J5" s="9" t="s">
        <v>38</v>
      </c>
      <c r="K5" s="8">
        <v>4</v>
      </c>
      <c r="L5" s="8" t="s">
        <v>8</v>
      </c>
    </row>
    <row r="6" spans="1:12" ht="45" customHeight="1" x14ac:dyDescent="0.25">
      <c r="A6" s="8" t="s">
        <v>39</v>
      </c>
      <c r="B6" s="8" t="s">
        <v>40</v>
      </c>
      <c r="C6" s="9" t="s">
        <v>41</v>
      </c>
      <c r="D6" s="9" t="s">
        <v>42</v>
      </c>
      <c r="E6" s="9" t="s">
        <v>43</v>
      </c>
      <c r="F6" s="9" t="s">
        <v>44</v>
      </c>
      <c r="G6" s="9" t="s">
        <v>45</v>
      </c>
      <c r="H6" s="9" t="s">
        <v>46</v>
      </c>
      <c r="I6" s="9" t="s">
        <v>47</v>
      </c>
      <c r="J6" s="9" t="s">
        <v>48</v>
      </c>
      <c r="K6" s="8">
        <v>5</v>
      </c>
      <c r="L6" s="8" t="s">
        <v>49</v>
      </c>
    </row>
    <row r="7" spans="1:12" ht="45" customHeight="1" x14ac:dyDescent="0.25">
      <c r="A7" s="8" t="s">
        <v>50</v>
      </c>
      <c r="B7" s="8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9" t="s">
        <v>56</v>
      </c>
      <c r="H7" s="9" t="s">
        <v>57</v>
      </c>
      <c r="I7" s="9" t="s">
        <v>58</v>
      </c>
      <c r="J7" s="9" t="s">
        <v>59</v>
      </c>
      <c r="K7" s="8">
        <v>6</v>
      </c>
      <c r="L7" s="8" t="s">
        <v>49</v>
      </c>
    </row>
    <row r="8" spans="1:12" ht="45" customHeight="1" x14ac:dyDescent="0.25">
      <c r="A8" s="8" t="s">
        <v>60</v>
      </c>
      <c r="B8" s="8" t="s">
        <v>61</v>
      </c>
      <c r="C8" s="9" t="s">
        <v>62</v>
      </c>
      <c r="D8" s="9" t="s">
        <v>63</v>
      </c>
      <c r="E8" s="9" t="s">
        <v>64</v>
      </c>
      <c r="F8" s="9" t="s">
        <v>65</v>
      </c>
      <c r="G8" s="9" t="s">
        <v>66</v>
      </c>
      <c r="H8" s="9" t="s">
        <v>67</v>
      </c>
      <c r="I8" s="9" t="s">
        <v>68</v>
      </c>
      <c r="J8" s="9" t="s">
        <v>69</v>
      </c>
      <c r="K8" s="8">
        <v>7</v>
      </c>
      <c r="L8" s="8" t="s">
        <v>49</v>
      </c>
    </row>
    <row r="9" spans="1:12" ht="45" customHeight="1" x14ac:dyDescent="0.25">
      <c r="A9" s="8" t="s">
        <v>70</v>
      </c>
      <c r="B9" s="8" t="s">
        <v>71</v>
      </c>
      <c r="C9" s="9" t="s">
        <v>72</v>
      </c>
      <c r="D9" s="9" t="s">
        <v>73</v>
      </c>
      <c r="E9" s="9" t="s">
        <v>74</v>
      </c>
      <c r="F9" s="9" t="s">
        <v>75</v>
      </c>
      <c r="G9" s="9" t="s">
        <v>76</v>
      </c>
      <c r="H9" s="9" t="s">
        <v>77</v>
      </c>
      <c r="I9" s="9" t="s">
        <v>78</v>
      </c>
      <c r="J9" s="9" t="s">
        <v>79</v>
      </c>
      <c r="K9" s="8">
        <v>8</v>
      </c>
      <c r="L9" s="8" t="s">
        <v>49</v>
      </c>
    </row>
    <row r="10" spans="1:12" ht="45" customHeight="1" x14ac:dyDescent="0.25">
      <c r="A10" s="8" t="s">
        <v>80</v>
      </c>
      <c r="B10" s="8" t="s">
        <v>81</v>
      </c>
      <c r="C10" s="9" t="s">
        <v>82</v>
      </c>
      <c r="D10" s="9" t="s">
        <v>83</v>
      </c>
      <c r="E10" s="9" t="s">
        <v>84</v>
      </c>
      <c r="F10" s="9" t="s">
        <v>85</v>
      </c>
      <c r="G10" s="9" t="s">
        <v>86</v>
      </c>
      <c r="H10" s="9" t="s">
        <v>87</v>
      </c>
      <c r="I10" s="9" t="s">
        <v>88</v>
      </c>
      <c r="J10" s="9" t="s">
        <v>89</v>
      </c>
      <c r="K10" s="8">
        <v>9</v>
      </c>
      <c r="L10" s="8" t="s">
        <v>90</v>
      </c>
    </row>
    <row r="11" spans="1:12" ht="45" customHeight="1" x14ac:dyDescent="0.25">
      <c r="A11" s="8" t="s">
        <v>91</v>
      </c>
      <c r="B11" s="8" t="s">
        <v>92</v>
      </c>
      <c r="C11" s="9" t="s">
        <v>93</v>
      </c>
      <c r="D11" s="9" t="s">
        <v>94</v>
      </c>
      <c r="E11" s="9" t="s">
        <v>95</v>
      </c>
      <c r="F11" s="9" t="s">
        <v>96</v>
      </c>
      <c r="G11" s="9" t="s">
        <v>97</v>
      </c>
      <c r="H11" s="9" t="s">
        <v>98</v>
      </c>
      <c r="I11" s="9" t="s">
        <v>99</v>
      </c>
      <c r="J11" s="9" t="s">
        <v>100</v>
      </c>
      <c r="K11" s="8">
        <v>10</v>
      </c>
      <c r="L11" s="8" t="s">
        <v>90</v>
      </c>
    </row>
    <row r="12" spans="1:12" ht="45" customHeight="1" x14ac:dyDescent="0.25">
      <c r="A12" s="8" t="s">
        <v>119</v>
      </c>
      <c r="B12" s="8" t="s">
        <v>149</v>
      </c>
      <c r="C12" s="9" t="s">
        <v>101</v>
      </c>
      <c r="D12" s="9" t="s">
        <v>102</v>
      </c>
      <c r="E12" s="9" t="s">
        <v>103</v>
      </c>
      <c r="F12" s="9" t="s">
        <v>104</v>
      </c>
      <c r="G12" s="9" t="s">
        <v>105</v>
      </c>
      <c r="H12" s="9" t="s">
        <v>106</v>
      </c>
      <c r="I12" s="9" t="s">
        <v>107</v>
      </c>
      <c r="J12" s="9" t="s">
        <v>108</v>
      </c>
      <c r="K12" s="8">
        <v>11</v>
      </c>
      <c r="L12" s="8" t="s">
        <v>90</v>
      </c>
    </row>
    <row r="13" spans="1:12" ht="45" customHeight="1" x14ac:dyDescent="0.25">
      <c r="A13" s="8" t="s">
        <v>109</v>
      </c>
      <c r="B13" s="8" t="s">
        <v>110</v>
      </c>
      <c r="C13" s="9" t="s">
        <v>111</v>
      </c>
      <c r="D13" s="9" t="s">
        <v>112</v>
      </c>
      <c r="E13" s="9" t="s">
        <v>113</v>
      </c>
      <c r="F13" s="9" t="s">
        <v>114</v>
      </c>
      <c r="G13" s="9" t="s">
        <v>115</v>
      </c>
      <c r="H13" s="9" t="s">
        <v>116</v>
      </c>
      <c r="I13" s="9" t="s">
        <v>117</v>
      </c>
      <c r="J13" s="9" t="s">
        <v>118</v>
      </c>
      <c r="K13" s="8">
        <v>12</v>
      </c>
      <c r="L13" s="8" t="s">
        <v>90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4FDE-C3B3-4D64-8FA0-C680D86B5E4E}">
  <dimension ref="A1:C11"/>
  <sheetViews>
    <sheetView tabSelected="1" zoomScale="220" zoomScaleNormal="220" workbookViewId="0">
      <selection activeCell="B12" sqref="B12"/>
    </sheetView>
  </sheetViews>
  <sheetFormatPr defaultRowHeight="15" x14ac:dyDescent="0.25"/>
  <cols>
    <col min="1" max="1" width="37.5703125" customWidth="1"/>
    <col min="2" max="2" width="16.42578125" customWidth="1"/>
    <col min="3" max="3" width="14.140625" customWidth="1"/>
  </cols>
  <sheetData>
    <row r="1" spans="1:3" x14ac:dyDescent="0.25">
      <c r="A1" t="s">
        <v>143</v>
      </c>
      <c r="B1" s="12" t="b">
        <v>0</v>
      </c>
    </row>
    <row r="2" spans="1:3" x14ac:dyDescent="0.25">
      <c r="A2" t="s">
        <v>133</v>
      </c>
      <c r="B2" s="13" t="s">
        <v>134</v>
      </c>
      <c r="C2" s="1"/>
    </row>
    <row r="3" spans="1:3" x14ac:dyDescent="0.25">
      <c r="A3" t="s">
        <v>135</v>
      </c>
      <c r="B3" s="13" t="s">
        <v>138</v>
      </c>
      <c r="C3" s="2"/>
    </row>
    <row r="4" spans="1:3" x14ac:dyDescent="0.25">
      <c r="A4" t="s">
        <v>136</v>
      </c>
      <c r="B4" s="13" t="s">
        <v>144</v>
      </c>
      <c r="C4" s="3"/>
    </row>
    <row r="5" spans="1:3" x14ac:dyDescent="0.25">
      <c r="A5" t="s">
        <v>137</v>
      </c>
      <c r="B5" s="13" t="s">
        <v>139</v>
      </c>
      <c r="C5" s="4"/>
    </row>
    <row r="6" spans="1:3" x14ac:dyDescent="0.25">
      <c r="A6" t="s">
        <v>140</v>
      </c>
      <c r="B6" s="12">
        <v>14</v>
      </c>
    </row>
    <row r="7" spans="1:3" x14ac:dyDescent="0.25">
      <c r="A7" t="s">
        <v>141</v>
      </c>
      <c r="B7" s="12">
        <v>-4</v>
      </c>
    </row>
    <row r="8" spans="1:3" x14ac:dyDescent="0.25">
      <c r="A8" t="s">
        <v>142</v>
      </c>
      <c r="B8" s="12">
        <v>0.5</v>
      </c>
    </row>
    <row r="9" spans="1:3" x14ac:dyDescent="0.25">
      <c r="A9" t="s">
        <v>147</v>
      </c>
      <c r="B9" s="12">
        <v>4</v>
      </c>
    </row>
    <row r="10" spans="1:3" x14ac:dyDescent="0.25">
      <c r="A10" t="s">
        <v>148</v>
      </c>
      <c r="B10" s="12">
        <v>6</v>
      </c>
    </row>
    <row r="11" spans="1:3" x14ac:dyDescent="0.25">
      <c r="A11" t="s">
        <v>151</v>
      </c>
      <c r="B11" s="12">
        <v>10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code</vt:lpstr>
      <vt:lpstr>txt</vt:lpstr>
      <vt:lpstr>parametres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J B White Dewulf</dc:creator>
  <cp:lastModifiedBy>H J B White Dewulf</cp:lastModifiedBy>
  <dcterms:created xsi:type="dcterms:W3CDTF">2026-04-09T10:26:01Z</dcterms:created>
  <dcterms:modified xsi:type="dcterms:W3CDTF">2026-04-20T09:40:34Z</dcterms:modified>
</cp:coreProperties>
</file>